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80" tabRatio="961" firstSheet="8" activeTab="27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 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 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<sst xmlns="http://schemas.openxmlformats.org/spreadsheetml/2006/main" count="671" uniqueCount="63">
  <si>
    <t>Форма № 2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</si>
  <si>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</si>
  <si>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</si>
  <si>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</si>
  <si>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</si>
  <si>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</si>
  <si>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</si>
  <si>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</si>
  <si>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</si>
  <si>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</si>
  <si>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</si>
  <si>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</si>
  <si>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</si>
  <si>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</si>
  <si>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</si>
  <si>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</si>
  <si>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</si>
  <si>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</si>
  <si>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</si>
  <si>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</si>
  <si>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</si>
  <si>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</si>
  <si>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</si>
  <si>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</si>
  <si>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</si>
  <si>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</si>
  <si>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</si>
  <si>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</si>
  <si>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</si>
  <si>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</si>
  <si>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</si>
  <si>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</si>
  <si>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</si>
  <si>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</si>
  <si>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</si>
  <si>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</si>
  <si>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</si>
  <si>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</si>
  <si>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</si>
  <si>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</si>
  <si>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</si>
  <si>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</si>
  <si>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</si>
  <si>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</si>
  <si>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</si>
  <si>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</si>
  <si>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</si>
  <si>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</si>
  <si>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</si>
  <si>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</si>
  <si>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</si>
  <si>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</si>
  <si>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</si>
  <si>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</si>
  <si>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</si>
  <si>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</si>
  <si>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</si>
  <si>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</si>
  <si>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</si>
  <si>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</si>
  <si>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-</t>
  </si>
  <si>
    <t>прогноз на</t>
  </si>
  <si>
    <t>2025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</si>
</sst>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4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top" wrapText="1"/>
    </xf>
    <xf numFmtId="0" fontId="4" fillId="32" borderId="15" xfId="0" applyFont="1" applyFill="1" applyBorder="1" applyAlignment="1">
      <alignment horizontal="justify" vertical="center" wrapText="1"/>
    </xf>
    <xf numFmtId="173" fontId="4" fillId="0" borderId="13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BP7" sqref="AA7:BP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 t="s">
        <v>61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/>
      <c r="AW7" s="27" t="s">
        <v>62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1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45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23">
        <f>SUM(BE17:BS22)</f>
        <v>10032.4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10042.8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-10.399999999999636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  <c r="BE17" s="23">
        <v>10032.4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10042.8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-10.399999999999636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41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41" t="s">
        <v>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41" t="s">
        <v>31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41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41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38">
        <f>BE16+BE23</f>
        <v>10032.4</v>
      </c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38">
        <f>BT16+BT23</f>
        <v>10042.8</v>
      </c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40"/>
      <c r="CI24" s="23">
        <f>BE24-BT24</f>
        <v>-10.399999999999636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6" t="s">
        <v>41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26.25" customHeight="1"/>
  </sheetData>
  <sheetProtection/>
  <mergeCells count="49"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  <mergeCell ref="CI23:DD23"/>
    <mergeCell ref="CI24:DD24"/>
    <mergeCell ref="A26:DD26"/>
    <mergeCell ref="BE23:BS23"/>
    <mergeCell ref="BE24:BS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13:DD13"/>
    <mergeCell ref="CI18:DD18"/>
    <mergeCell ref="CI19:DD19"/>
    <mergeCell ref="BT15:CH15"/>
    <mergeCell ref="BT16:CH16"/>
    <mergeCell ref="BT17:CH17"/>
    <mergeCell ref="BT20:CH20"/>
    <mergeCell ref="BT21:CH21"/>
    <mergeCell ref="BE21:BS21"/>
    <mergeCell ref="BE22:BS22"/>
    <mergeCell ref="BT22:CH22"/>
    <mergeCell ref="CI21:DD21"/>
    <mergeCell ref="CI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Y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4823.8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1499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4.1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87.4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19.5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968.2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7402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4823.8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1499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4.1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72">
        <f>SUM(CB6:CM11)</f>
        <v>0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2">
        <f>SUM(CN6:CX11)</f>
        <v>0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3"/>
      <c r="DG12" s="73"/>
      <c r="DH12" s="74"/>
      <c r="DI12" s="47">
        <f>SUM(DI6:DT11)</f>
        <v>87.4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19.5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968.2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7402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L7" sqref="AL7:CA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 t="s">
        <v>61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10"/>
      <c r="BH7" s="27" t="s">
        <v>62</v>
      </c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8" t="s">
        <v>1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50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662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1020.2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-358.20000000000005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662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1020.2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-358.20000000000005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662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1020.2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-358.20000000000005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H7:BR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M1">
      <selection activeCell="GA11" sqref="FZ11:GA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528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162.2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71.5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2.2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256.3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1020.2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528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162.2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71.5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2.2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256.3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1020.2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.75" customHeight="1"/>
  </sheetData>
  <sheetProtection/>
  <mergeCells count="120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A14:FK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N7" sqref="AN7:CC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61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10"/>
      <c r="BJ7" s="27" t="s">
        <v>62</v>
      </c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8" t="s">
        <v>1</v>
      </c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51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18191.9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18908.4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-716.5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18191.9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18908.4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-716.5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18191.9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18908.4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-716.5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J7:BT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R1">
      <selection activeCell="GL8" sqref="GL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12362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3793.4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17.5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43.8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126.7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113.4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2451.6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18908.399999999998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12362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3793.4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17.5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</f>
        <v>43.8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126.7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113.4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2451.6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18908.399999999998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H7" sqref="AH7:BW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 t="s">
        <v>61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10"/>
      <c r="BD7" s="27" t="s">
        <v>62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8" t="s">
        <v>1</v>
      </c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52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12070.9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12868.6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-797.7000000000007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12070.9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12868.6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-797.7000000000007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12070.9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12868.6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-797.7000000000007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D7:BN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FN6" sqref="FN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8760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2755.3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49.7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56.7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1247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12868.7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8760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2755.3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49.7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56.7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1247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SUM(FA6:FK11)</f>
        <v>12868.7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C1">
      <selection activeCell="AI7" sqref="AI7:BX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 t="s">
        <v>61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10"/>
      <c r="BE7" s="27" t="s">
        <v>62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8" t="s">
        <v>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53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45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68">
        <f>SUM(BE17:BS22)</f>
        <v>16797.8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20416.9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-3619.100000000002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  <c r="BE17" s="68">
        <v>16797.8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20416.9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-3619.100000000002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76" t="s">
        <v>29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7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41" t="s">
        <v>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16797.8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20416.9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-3619.100000000002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24:BC24"/>
    <mergeCell ref="BE24:BS24"/>
    <mergeCell ref="BT24:CH24"/>
    <mergeCell ref="CI24:DD24"/>
    <mergeCell ref="A26:DD26"/>
    <mergeCell ref="B22:BC22"/>
    <mergeCell ref="BE22:BS22"/>
    <mergeCell ref="BT22:CH22"/>
    <mergeCell ref="CI22:DD22"/>
    <mergeCell ref="B23:BC23"/>
    <mergeCell ref="BE23:BS23"/>
    <mergeCell ref="BT23:CH23"/>
    <mergeCell ref="CI23:DD23"/>
    <mergeCell ref="B20:BC20"/>
    <mergeCell ref="BE20:BS20"/>
    <mergeCell ref="BT20:CH20"/>
    <mergeCell ref="CI20:DD20"/>
    <mergeCell ref="B21:BC21"/>
    <mergeCell ref="BE21:BS21"/>
    <mergeCell ref="BT21:CH21"/>
    <mergeCell ref="CI21:DD21"/>
    <mergeCell ref="B18:BD18"/>
    <mergeCell ref="BE18:BS18"/>
    <mergeCell ref="BT18:CH18"/>
    <mergeCell ref="CI18:DD18"/>
    <mergeCell ref="B19:BD19"/>
    <mergeCell ref="BE19:BS19"/>
    <mergeCell ref="BT19:CH19"/>
    <mergeCell ref="CI19:DD19"/>
    <mergeCell ref="B16:BD16"/>
    <mergeCell ref="BE16:BS16"/>
    <mergeCell ref="BT16:CH16"/>
    <mergeCell ref="CI16:DD16"/>
    <mergeCell ref="B17:BD17"/>
    <mergeCell ref="BE17:BS17"/>
    <mergeCell ref="BT17:CH17"/>
    <mergeCell ref="CI17:DD17"/>
    <mergeCell ref="U10:CJ10"/>
    <mergeCell ref="A13:DD13"/>
    <mergeCell ref="A15:BD15"/>
    <mergeCell ref="BE15:BS15"/>
    <mergeCell ref="BT15:CH15"/>
    <mergeCell ref="CI15:DD15"/>
    <mergeCell ref="A3:DD3"/>
    <mergeCell ref="A4:DD4"/>
    <mergeCell ref="A5:DD5"/>
    <mergeCell ref="A6:DD6"/>
    <mergeCell ref="U9:CJ9"/>
    <mergeCell ref="BE7:BO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U1">
      <selection activeCell="IK11" sqref="IK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11417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3745.4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10.8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19.1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286.4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61.4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4876.8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20416.899999999998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11417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3745.4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10.8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19.1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286.4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61.4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4876.8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20416.899999999998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AI7" sqref="AI7:BX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 t="s">
        <v>61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10"/>
      <c r="BE7" s="27" t="s">
        <v>62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8" t="s">
        <v>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54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9894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11190.9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-1296.8999999999996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9894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11190.9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-1296.8999999999996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>
        <v>-2923.2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9894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11190.9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-1296.8999999999996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E7:BO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EP12" sqref="EP12:E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6795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2216.9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28.2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247.1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8.3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747.3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10042.8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6795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2216.9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28.2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247.1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8.3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747.3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10042.8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.75" customHeight="1"/>
    <row r="19" ht="13.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BQ6" sqref="BQ6:CA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6895.2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2297.8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15.6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23.4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279.2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27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1652.7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11190.900000000001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6895.2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2297.8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15.6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CY6</f>
        <v>23.4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279.2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27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1652.7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11190.900000000001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M7" sqref="AM7:CB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 t="s">
        <v>61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10"/>
      <c r="BI7" s="27" t="s">
        <v>62</v>
      </c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8" t="s">
        <v>1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55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6877.8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6140.6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737.1999999999998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6877.8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6140.6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737.1999999999998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6877.8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SUM(BT17:BT23)</f>
        <v>6140.6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SUM(CI17:CI23)</f>
        <v>737.1999999999998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I7:BS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Q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3690.2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1277.7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155.8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32.1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984.8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6140.6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3690.2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1277.7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0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155.8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32.1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984.8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6140.6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AE7" sqref="AE7:BT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 t="s">
        <v>61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0"/>
      <c r="BA7" s="27" t="s">
        <v>62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8" t="s">
        <v>1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25">
        <f>SUM(BE17:BS22)</f>
        <v>13602.8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78">
        <f>SUM(BT17:CH22)</f>
        <v>22707.7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>
        <f>BE16-BT16</f>
        <v>-9104.900000000001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25">
        <v>13602.8</v>
      </c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78">
        <v>22707.7</v>
      </c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>
        <f>BE17-BT17</f>
        <v>-9104.900000000001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13602.8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78">
        <f>BT16+BT23</f>
        <v>22707.7</v>
      </c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25">
        <f>BE24-BT24</f>
        <v>-9104.900000000001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A7:BK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CY11" sqref="CY11:DH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13496.9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4076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326.6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v>489.7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345.4</v>
      </c>
      <c r="CZ6" s="49"/>
      <c r="DA6" s="49"/>
      <c r="DB6" s="49"/>
      <c r="DC6" s="49"/>
      <c r="DD6" s="49"/>
      <c r="DE6" s="49"/>
      <c r="DF6" s="49"/>
      <c r="DG6" s="49"/>
      <c r="DH6" s="49"/>
      <c r="DI6" s="79">
        <v>3912.2</v>
      </c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49">
        <v>60.9</v>
      </c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22707.700000000004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13496.9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4076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326.6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489.7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345.4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3912.2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60.9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0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22707.700000000004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K7" sqref="AK7:BZ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61</v>
      </c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10"/>
      <c r="BG7" s="27" t="s">
        <v>62</v>
      </c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8" t="s">
        <v>1</v>
      </c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63450.1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47401.3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16048.799999999996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63450.1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47401.3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16048.799999999996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63450.1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47401.3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16048.799999999996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G7:BQ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B1">
      <selection activeCell="FZ12" sqref="F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5607.3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1814.7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25.1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80">
        <v>5.2</v>
      </c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47">
        <v>14.5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9585.5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7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30342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SUM(AH6:EY6)</f>
        <v>47401.3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AH6+AH11</f>
        <v>5607.3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BG6+BG11</f>
        <v>1814.7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BQ6+BQ11</f>
        <v>25.1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80">
        <f>CN6+CN11</f>
        <v>5.2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CY6+CY11</f>
        <v>14.5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DI6+DI11</f>
        <v>9585.5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DU6+DU11</f>
        <v>7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EE6+EE11</f>
        <v>30342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>
        <f>EP6+EP11</f>
        <v>0</v>
      </c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SUM(AH12:EO12)</f>
        <v>47401.3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C26"/>
  <sheetViews>
    <sheetView zoomScaleSheetLayoutView="100" zoomScalePageLayoutView="0" workbookViewId="0" topLeftCell="A1">
      <selection activeCell="AL7" sqref="AL7:CA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 t="s">
        <v>61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10"/>
      <c r="BH7" s="27" t="s">
        <v>62</v>
      </c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8" t="s">
        <v>1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59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'Н.Н1'!BE16+'Каз1 '!BE16:BS16+Сар1!BE16+'Сам РВП1'!BE16:BS16+Волг1!BE16+Вят1!BE16+Гор1!BE16+Чеб1!BE16+'Сам РГС1 '!BE16:BS16+Бал1!BE16+Аст1!BE16+ИТЦ1!BE16+Упр1!BE16</f>
        <v>176751.30000000002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'Н.Н1'!BT16+'Каз1 '!BT16:CH16+Сар1!BT16+'Сам РВП1'!BT16:CH16+Волг1!BT16+Вят1!BT16+Гор1!BT16+Чеб1!BT16+'Сам РГС1 '!BT16:CH16+Бал1!BT16+Аст1!BT16+ИТЦ1!BT16+Упр1!BT16</f>
        <v>181833.8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-5082.499999999971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f>'Н.Н1'!BE17+'Каз1 '!BE17:BS17+Сар1!BE17+'Сам РВП1'!BE17:BS17+Волг1!BE17+Вят1!BE17+Гор1!BE17+Чеб1!BE17+'Сам РГС1 '!BE17:BS17+Бал1!BE17+Аст1!BE17+ИТЦ1!BE17+Упр1!BE17</f>
        <v>176751.30000000002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f>'Н.Н1'!BT17+'Каз1 '!BT17:CH17+Сар1!BT17+'Сам РВП1'!BT17:CH17+Волг1!BT17+Вят1!BT17+Гор1!BT17+Чеб1!BT17+'Сам РГС1 '!BT17:CH17+Бал1!BT17+Аст1!BT17+ИТЦ1!BT17+Упр1!BT17</f>
        <v>181833.8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9">
        <f aca="true" t="shared" si="0" ref="CI17:CI23">BE17-BT17</f>
        <v>-5082.499999999971</v>
      </c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</row>
    <row r="18" spans="1:237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>
        <f>'Н.Н1'!BE18+'Каз1 '!BE18:BS18+Сар1!BE18+'Сам РВП1'!BE18:BS18+Волг1!BE18+Вят1!BE18+Гор1!BE18+Чеб1!BE18+'Сам РГС1 '!BE18:BS18+Бал1!BE18+Аст1!BE18+ИТЦ1!BE18+Упр1!BE18</f>
        <v>0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>
        <f>'Н.Н1'!BT18+'Каз1 '!BT18:CH18+Сар1!BT18+'Сам РВП1'!BT18:CH18+Волг1!BT18+Вят1!BT18+Гор1!BT18+Чеб1!BT18+'Сам РГС1 '!BT18:CH18+Бал1!BT18+Аст1!BT18+ИТЦ1!BT18+Упр1!BT18</f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>
        <f t="shared" si="0"/>
        <v>0</v>
      </c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  <c r="IC18" s="4" t="s">
        <v>60</v>
      </c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>
        <f>'Н.Н1'!BE19+'Каз1 '!BE19:BS19+Сар1!BE19+'Сам РВП1'!BE19:BS19+Волг1!BE19+Вят1!BE19+Гор1!BE19+Чеб1!BE19+'Сам РГС1 '!BE19:BS19+Бал1!BE19+Аст1!BE19+ИТЦ1!BE19+Упр1!BE19</f>
        <v>0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f>'Н.Н1'!BT19+'Каз1 '!BT19:CH19+Сар1!BT19+'Сам РВП1'!BT19:CH19+Волг1!BT19+Вят1!BT19+Гор1!BT19+Чеб1!BT19+'Сам РГС1 '!BT19:CH19+Бал1!BT19+Аст1!BT19+ИТЦ1!BT19+Упр1!BT19</f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9">
        <f t="shared" si="0"/>
        <v>0</v>
      </c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>
        <f>'Н.Н1'!BE20+'Каз1 '!BE20:BS20+Сар1!BE20+'Сам РВП1'!BE20:BS20+Волг1!BE20+Вят1!BE20+Гор1!BE20+Чеб1!BE20+'Сам РГС1 '!BE20:BS20+Бал1!BE20+Аст1!BE20+ИТЦ1!BE20+Упр1!BE20</f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>
        <f>'Н.Н1'!BT20+'Каз1 '!BT20:CH20+Сар1!BT20+'Сам РВП1'!BT20:CH20+Волг1!BT20+Вят1!BT20+Гор1!BT20+Чеб1!BT20+'Сам РГС1 '!BT20:CH20+Бал1!BT20+Аст1!BT20+ИТЦ1!BT20+Упр1!BT20</f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9">
        <f t="shared" si="0"/>
        <v>0</v>
      </c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>
        <f>'Н.Н1'!BE21+'Каз1 '!BE21:BS21+Сар1!BE21+'Сам РВП1'!BE21:BS21+Волг1!BE21+Вят1!BE21+Гор1!BE21+Чеб1!BE21+'Сам РГС1 '!BE21:BS21+Бал1!BE21+Аст1!BE21+ИТЦ1!BE21+Упр1!BE21</f>
        <v>0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'Н.Н1'!BT21+'Каз1 '!BT21:CH21+Сар1!BT21+'Сам РВП1'!BT21:CH21+Волг1!BT21+Вят1!BT21+Гор1!BT21+Чеб1!BT21+'Сам РГС1 '!BT21:CH21+Бал1!BT21+Аст1!BT21+ИТЦ1!BT21+Упр1!BT21</f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9">
        <f t="shared" si="0"/>
        <v>0</v>
      </c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>
        <f>'Н.Н1'!BE22+'Каз1 '!BE22:BS22+Сар1!BE22+'Сам РВП1'!BE22:BS22+Волг1!BE22+Вят1!BE22+Гор1!BE22+Чеб1!BE22+'Сам РГС1 '!BE22:BS22+Бал1!BE22+Аст1!BE22+ИТЦ1!BE22+Упр1!BE22</f>
        <v>0</v>
      </c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>
        <f>'Н.Н1'!BT22+'Каз1 '!BT22:CH22+Сар1!BT22+'Сам РВП1'!BT22:CH22+Волг1!BT22+Вят1!BT22+Гор1!BT22+Чеб1!BT22+'Сам РГС1 '!BT22:CH22+Бал1!BT22+Аст1!BT22+ИТЦ1!BT22+Упр1!BT22</f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9">
        <f t="shared" si="0"/>
        <v>0</v>
      </c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>
        <f>'Н.Н1'!BE23+'Каз1 '!BE23:BS23+Сар1!BE23+'Сам РВП1'!BE23:BS23+Волг1!BE23+Вят1!BE23+Гор1!BE23+Чеб1!BE23+'Сам РГС1 '!BE23:BS23+Бал1!BE23+Аст1!BE23+ИТЦ1!BE23+Упр1!BE23</f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'Н.Н1'!BT23+'Каз1 '!BT23:CH23+Сар1!BT23+'Сам РВП1'!BT23:CH23+Волг1!BT23+Вят1!BT23+Гор1!BT23+Чеб1!BT23+'Сам РГС1 '!BT23:CH23+Бал1!BT23+Аст1!BT23+ИТЦ1!BT23+Упр1!BT23</f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9">
        <f t="shared" si="0"/>
        <v>0</v>
      </c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'Н.Н1'!BE24+'Каз1 '!BE24:BS24+Сар1!BE24+'Сам РВП1'!BE24:BS24+Волг1!BE24+Вят1!BE24+Гор1!BE24+Чеб1!BE24+'Сам РГС1 '!BE24:BS24+Бал1!BE24+Аст1!BE24+ИТЦ1!BE24+Упр1!BE24</f>
        <v>176751.30000000002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'Н.Н1'!BT24+'Каз1 '!BT24:CH24+Сар1!BT24+'Сам РВП1'!BT24:CH24+Волг1!BT24+Вят1!BT24+Гор1!BT24+Чеб1!BT24+'Сам РГС1 '!BT24:CH24+Бал1!BT24+Аст1!BT24+ИТЦ1!BT24+Упр1!BT24</f>
        <v>181833.8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9">
        <f>BE24-BT24</f>
        <v>-5082.499999999971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H7:BR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tabSelected="1" zoomScaleSheetLayoutView="100" zoomScalePageLayoutView="0" workbookViewId="0" topLeftCell="F1">
      <selection activeCell="GW9" sqref="GW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f>'Н.Н2'!AH6+'Каз2 '!AH6:AQ6+Волг2!AH6+'Сам РВП2'!AH6:AQ6+Сар2!AH6:AQ6+Вят2!AH6+Гор2!AH6+Чеб2!AH6+'Сам РГС2'!AH6:AQ6+Бал2!AH6+'Аст2 '!AH6:AQ6+ИТЦ2!AH6+'Упр2 '!AH6:AQ6</f>
        <v>87489.7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f>'Н.Н2'!BG6+'Каз2 '!BG6:BP6+Волг2!BG6+'Сам РВП2'!BG6:BP6+Сар2!BG6:BP6+Вят2!BG6+Гор2!BG6+Чеб2!BG6+'Сам РГС2'!BG6:BP6+Бал2!BG6+'Аст2 '!BG6:BP6+ИТЦ2!BG6+'Упр2 '!BG6:BP6</f>
        <v>27972.200000000004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f>'Н.Н2'!BQ6+'Каз2 '!BQ6:CA6+Сар2!BQ6:CA6+'Сам РВП2'!BQ6:CA6+Волг2!BQ6+Вят2!BQ6+Гор2!BQ6+Чеб2!BQ6+'Сам РГС2'!BQ6:CA6+Бал2!BQ6+'Аст2 '!BQ6:CA6+ИТЦ2!BQ6+'Упр2 '!BQ6:CA6</f>
        <v>572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f>'Н.Н2'!CN6+'Каз2 '!CN6:CX6+Сар2!CN6:CX6+'Сам РВП2'!CN6:CX6+Волг2!CN6+Вят2!CN6+Гор2!CN6+Чеб2!CN6+'Сам РГС2'!CN6:CX6+Бал2!CN6+'Аст2 '!CN6:CX6+ИТЦ2!CN6+'Упр2 '!CN6:CX6</f>
        <v>494.9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f>'Н.Н2'!CY6+'Каз2 '!CY6:DH6+Сар2!CY6:DH6+'Сам РВП2'!CY6:DH6+Волг2!CY6+Вят2!CY6+Гор2!CY6+Чеб2!CY6+'Сам РГС2'!CY6:DH6+Бал2!CY6+'Аст2 '!CY6:DH6+ИТЦ2!CY6+'Упр2 '!CY6:DH6</f>
        <v>551.0999999999999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f>'Н.Н2'!DI6+'Каз2 '!DI6:DT6+Сар2!DI6:DT6+'Сам РВП2'!DI6:DT6+Волг2!DI6+Вят2!DI6+Гор2!DI6+Чеб2!DI6+'Сам РГС2'!DI6:DT6+Бал2!DI6+'Аст2 '!DI6:DT6+ИТЦ2!DI6+'Упр2 '!DI6:DT6</f>
        <v>15616.4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f>'Н.Н2'!DU6+'Каз2 '!DU6:ED6+Сар2!DU6:ED6+'Сам РВП2'!DU6:ED6+Волг2!DU6+Вят2!DU6+Гор2!DU6+Чеб2!DU6+'Сам РГС2'!DU6:ED6+Бал2!DU6+'Аст2 '!DU6:ED6+ИТЦ2!DU6+'Упр2 '!DU6:ED6</f>
        <v>449.5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f>'Н.Н2'!EE6+'Каз2 '!EE6:EO6+Сар2!EE6:EO6+'Сам РВП2'!EE6:EO6+Волг2!EE6+Вят2!EE6+Гор2!EE6+Чеб2!EE6+'Сам РГС2'!EE6:EO6+Бал2!EE6+'Аст2 '!EE6:EO6+ИТЦ2!EE6+'Упр2 '!EE6:EO6</f>
        <v>48688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'Н.Н2'!FA6+'Каз2 '!FA6:FK6+Сар2!FA6:FK6+'Сам РВП2'!FA6:FK6+Волг2!FA6+Вят2!FA6+Гор2!FA6+Чеб2!FA6+'Сам РГС2'!FA6:FK6+Бал2!FA6+'Аст2 '!FA6:FK6+ИТЦ2!FA6+'Упр2 '!FA6:FK6</f>
        <v>181833.8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'Н.Н2'!AH12+'Каз2 '!AH12:AQ12+Волг2!AH12+'Сам РВП2'!AH12:AQ12+Сар2!AH12:AQ12+Вят2!AH12+Гор2!AH12+Чеб2!AH12+'Сам РГС2'!AH12:AQ12+Бал2!AH12+'Аст2 '!AH12:AQ12+ИТЦ2!AH12+'Упр2 '!AH12:AQ12</f>
        <v>87489.7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'Н.Н2'!BG12+'Каз2 '!BG12:BP12+Волг2!BG12+'Сам РВП2'!BG12:BP12+Сар2!BG12:BP12+Вят2!BG12+Гор2!BG12+Чеб2!BG12+'Сам РГС2'!BG12:BP12+Бал2!BG12+'Аст2 '!BG12:BP12+ИТЦ2!BG12+'Упр2 '!BG12:BP12</f>
        <v>27972.200000000004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'Н.Н2'!BQ12+'Каз2 '!BQ12:CA12+Сар2!BQ12:CA12+'Сам РВП2'!BQ12:CA12+Волг2!BQ12+Вят2!BQ12+Гор2!BQ12+Чеб2!BQ12+'Сам РГС2'!BQ12:CA12+Бал2!BQ12+'Аст2 '!BQ12:CA12+ИТЦ2!BQ12+'Упр2 '!BQ12:CA12</f>
        <v>572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'Н.Н2'!CN12+'Каз2 '!CN12:CX12+Сар2!CN12:CX12+'Сам РВП2'!CN12:CX12+Волг2!CN12+Вят2!CN12+Гор2!CN12+Чеб2!CN12+'Сам РГС2'!CN12:CX12+Бал2!CN12+'Аст2 '!CN12:CX12+ИТЦ2!CN12+'Упр2 '!CN12:CX12</f>
        <v>494.9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'Н.Н2'!CY12+'Каз2 '!CY12:DH12+Сар2!CY12:DH12+'Сам РВП2'!CY12:DH12+Волг2!CY12+Вят2!CY12+Гор2!CY12+Чеб2!CY12+'Сам РГС2'!CY12:DH12+Бал2!CY12+'Аст2 '!CY12:DH12+ИТЦ2!CY12+'Упр2 '!CY12:DH12</f>
        <v>551.0999999999999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'Н.Н2'!DI12+'Каз2 '!DI12:DT12+Сар2!DI12:DT12+'Сам РВП2'!DI12:DT12+Волг2!DI12+Вят2!DI12+Гор2!DI12+Чеб2!DI12+'Сам РГС2'!DI12:DT12+Бал2!DI12+'Аст2 '!DI12:DT12+ИТЦ2!DI12+'Упр2 '!DI12:DT12</f>
        <v>15616.4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'Н.Н2'!DU12+'Каз2 '!DU12:ED12+Сар2!DU12:ED12+'Сам РВП2'!DU12:ED12+Волг2!DU12+Вят2!DU12+Гор2!DU12+Чеб2!DU12+'Сам РГС2'!DU12:ED12+Бал2!DU12+'Аст2 '!DU12:ED12+ИТЦ2!DU12+'Упр2 '!DU12:ED12</f>
        <v>449.5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'Н.Н2'!EE12+'Каз2 '!EE12:EO12+Сар2!EE12:EO12+'Сам РВП2'!EE12:EO12+Волг2!EE12+Вят2!EE12+Гор2!EE12+Чеб2!EE12+'Сам РГС2'!EE12:EO12+Бал2!EE12+'Аст2 '!EE12:EO12+ИТЦ2!EE12+'Упр2 '!EE12:EO12</f>
        <v>48688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'Н.Н2'!FA12+'Каз2 '!FA12:FK12+Сар2!FA12:FK12+'Сам РВП2'!FA12:FK12+Волг2!FA12+Вят2!FA12+Гор2!FA12+Чеб2!FA12+'Сам РГС2'!FA12:FK12+Бал2!FA12+'Аст2 '!FA12:FK12+ИТЦ2!FA12+'Упр2 '!FA12:FK12</f>
        <v>181833.8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E7" sqref="AE7:BT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 t="s">
        <v>61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0"/>
      <c r="BA7" s="27" t="s">
        <v>62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8" t="s">
        <v>1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58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23">
        <f>SUM(BE17:BS22)</f>
        <v>15445.8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17004.1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-1558.2999999999993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23">
        <v>15445.8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17004.1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-1558.2999999999993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7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3">
        <f>BE16+BE23</f>
        <v>15445.8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17004.1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-1558.2999999999993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A7:BK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9833.7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3286.2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143.2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96.1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502.1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48.2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3094.6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17004.100000000002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9833.7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3286.2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143.2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96.1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502.1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48.2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3094.6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17004.100000000002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  <row r="19" ht="13.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E7" sqref="AE7:BT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 t="s">
        <v>61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0"/>
      <c r="BA7" s="27" t="s">
        <v>62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8" t="s">
        <v>1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2304.4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3313.6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-1009.1999999999998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2304.4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3313.6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-1009.1999999999998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9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1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9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9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1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9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1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9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9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1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2304.4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3313.6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-1009.1999999999998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A7:BK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P1">
      <selection activeCell="CN12" sqref="CN12:CX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1647.6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502.1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0.9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126.8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4.8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1031.4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3313.6000000000004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1647.6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502.1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0.9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126.8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4.8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1031.4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3313.6000000000004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BR12" sqref="BR12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61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10"/>
      <c r="BF7" s="27" t="s">
        <v>62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8" t="s">
        <v>1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48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2652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25">
        <f>SUM(BT17:CH22)</f>
        <v>3416.7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>
        <f>BE16-BT16</f>
        <v>-764.6999999999998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2652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25">
        <v>3416.7</v>
      </c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>
        <f>BE17-BT17</f>
        <v>-764.6999999999998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2652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3416.7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-764.6999999999998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F7:BP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1633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545.5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8.8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186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8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1035.3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3416.6000000000004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1633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545.5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8.8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186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8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1035.3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3416.6000000000004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U10" sqref="U10:CJ10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 t="s">
        <v>61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10"/>
      <c r="BI7" s="27" t="s">
        <v>62</v>
      </c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8" t="s">
        <v>1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49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4769.4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7402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-2632.6000000000004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4769.4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7402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-2632.6000000000004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4769.4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7402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-2632.6000000000004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I7:BS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Привалов</cp:lastModifiedBy>
  <cp:lastPrinted>2024-04-26T06:36:31Z</cp:lastPrinted>
  <dcterms:created xsi:type="dcterms:W3CDTF">2011-01-11T10:25:48Z</dcterms:created>
  <dcterms:modified xsi:type="dcterms:W3CDTF">2024-04-26T07:13:06Z</dcterms:modified>
  <cp:category/>
  <cp:version/>
  <cp:contentType/>
  <cp:contentStatus/>
</cp:coreProperties>
</file>